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F2E731E3-F70B-4D95-93AB-D1AA4A2360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set Inventory" sheetId="1" r:id="rId1"/>
  </sheets>
  <definedNames>
    <definedName name="_xlnm.Print_Titles" localSheetId="0">'Asset Inventory'!1:3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1" l="1"/>
  <c r="E72" i="1"/>
  <c r="E66" i="1"/>
  <c r="E64" i="1"/>
  <c r="E53" i="1"/>
  <c r="E51" i="1"/>
  <c r="E46" i="1"/>
  <c r="E41" i="1"/>
  <c r="E39" i="1"/>
  <c r="E32" i="1"/>
  <c r="E28" i="1"/>
  <c r="E23" i="1"/>
  <c r="E16" i="1"/>
  <c r="E14" i="1"/>
  <c r="E8" i="1"/>
</calcChain>
</file>

<file path=xl/sharedStrings.xml><?xml version="1.0" encoding="utf-8"?>
<sst xmlns="http://schemas.openxmlformats.org/spreadsheetml/2006/main" count="114" uniqueCount="77">
  <si>
    <t>TITLE</t>
  </si>
  <si>
    <t>VALUE</t>
  </si>
  <si>
    <t>SOURCE OF VALUE</t>
  </si>
  <si>
    <t>NOTES</t>
  </si>
  <si>
    <t>REAL PROPERTY</t>
  </si>
  <si>
    <t>62 SUNRISE AVENUE, PALM BEACH, FL (BEACH CONDO)</t>
  </si>
  <si>
    <t>Fair Market Value</t>
  </si>
  <si>
    <t>W</t>
  </si>
  <si>
    <t>Purchase Price 3/1/10</t>
  </si>
  <si>
    <t>Mortgage (Chase) x4256</t>
  </si>
  <si>
    <t>6/1/13 Stmt</t>
  </si>
  <si>
    <t>62 SUNRISE AVENUE, PALM BEACH, FL (BEACH CONDO) SUBTOTAL</t>
  </si>
  <si>
    <t>492 WICKERSHAM WAY, BETHESDA, MD (MARITAL HOME)</t>
  </si>
  <si>
    <t>Jt</t>
  </si>
  <si>
    <t>Refi Appraisal 3/14/12</t>
  </si>
  <si>
    <t>Mortgage (BB&amp;T) x9723</t>
  </si>
  <si>
    <t>Home Equity LOC (BB&amp;T) x8675</t>
  </si>
  <si>
    <t>Used for kitchen renovation</t>
  </si>
  <si>
    <t>492 WICKERSHAM WAY, BETHESDA, MD (MARITAL HOME) SUBTOTAL</t>
  </si>
  <si>
    <t>TOTAL REAL PROPERTY</t>
  </si>
  <si>
    <t>BANK ACCOUNTS</t>
  </si>
  <si>
    <t>Capital One x1903 (Sav)</t>
  </si>
  <si>
    <t>Operating account</t>
  </si>
  <si>
    <t>Capital One x6538 (Sav)</t>
  </si>
  <si>
    <t>H</t>
  </si>
  <si>
    <t>5/15/13 Stmt</t>
  </si>
  <si>
    <t>Bank of America x3294 (Chk)</t>
  </si>
  <si>
    <t>5/1/13 Stmt</t>
  </si>
  <si>
    <t>Capital One x8223 (Business Chk)</t>
  </si>
  <si>
    <t>H/Bus</t>
  </si>
  <si>
    <t>TOTAL BANK ACCOUNTS</t>
  </si>
  <si>
    <t>INVESTMENT ACCOUNTS</t>
  </si>
  <si>
    <t>E-Trade x8739</t>
  </si>
  <si>
    <t>2/28/13 Stmt</t>
  </si>
  <si>
    <t>Merrill Lynch x3425</t>
  </si>
  <si>
    <t>Inheritance from 2005</t>
  </si>
  <si>
    <t>TOTAL INVESTMENT ACCOUNTS</t>
  </si>
  <si>
    <t>BUSINESS INTERESTS</t>
  </si>
  <si>
    <t>Thompson and Associates (20% Share)</t>
  </si>
  <si>
    <t>Mar 2013 Valuation</t>
  </si>
  <si>
    <t>Total Company Value $120k</t>
  </si>
  <si>
    <t>TOTAL BUSINESS INTERESTS</t>
  </si>
  <si>
    <t>PERSONAL PROPERTY</t>
  </si>
  <si>
    <t>2010 Acura MDX</t>
  </si>
  <si>
    <t>2011 AUDI Q7</t>
  </si>
  <si>
    <t>Kelly Blue Book Value</t>
  </si>
  <si>
    <t>5/14/13</t>
  </si>
  <si>
    <t>Loan Principal (GMAC)</t>
  </si>
  <si>
    <t>2011 AUDI Q7 SUBTOTAL</t>
  </si>
  <si>
    <t>TOTAL PERSONAL PROPERTY</t>
  </si>
  <si>
    <t>POST TAX RETIREMENT ACCOUNTS</t>
  </si>
  <si>
    <t>E-Trade Roth IRA</t>
  </si>
  <si>
    <t>TOTAL POST TAX RETIREMENT ACCOUNTS</t>
  </si>
  <si>
    <t>EDUCATIONAL ACCOUNTS</t>
  </si>
  <si>
    <t>College Savings Plan of Maryland (Lily)</t>
  </si>
  <si>
    <t>12/31/13 Stmt</t>
  </si>
  <si>
    <t>College Savings Plan of Maryland (Oscar)</t>
  </si>
  <si>
    <t>TOTAL EDUCATIONAL ACCOUNTS</t>
  </si>
  <si>
    <t>TOTAL POST-TAX ASSETS</t>
  </si>
  <si>
    <t>RETIREMENT ACCOUNTS</t>
  </si>
  <si>
    <t>Thompson and Associates 401(k)</t>
  </si>
  <si>
    <t>1/15/13 Stmt</t>
  </si>
  <si>
    <t>Kellogg Inc. 401(k)</t>
  </si>
  <si>
    <t>1/31/13 Stmt</t>
  </si>
  <si>
    <t>E-Trade Rollover IRA x2492</t>
  </si>
  <si>
    <t>E-Trade Rollover IRA x9863</t>
  </si>
  <si>
    <t>TSP</t>
  </si>
  <si>
    <t>FERS</t>
  </si>
  <si>
    <t>4/12/13 Actuarial Valuation</t>
  </si>
  <si>
    <t>Assumes retirement age of 65</t>
  </si>
  <si>
    <t>TOTAL RETIREMENT ACCOUNTS</t>
  </si>
  <si>
    <t>TOTAL PRE-TAX ASSETS</t>
  </si>
  <si>
    <t>LOANS</t>
  </si>
  <si>
    <t>Student Loans</t>
  </si>
  <si>
    <t>TOTAL LOANS</t>
  </si>
  <si>
    <t>TOTAL LIABILITIES</t>
  </si>
  <si>
    <t>Asset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</si>
</sst>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\$* #,##0_);_(\$* \(#,##0\);_(\$* &quot;-&quot;??_);_(@_)"/>
  </numFmts>
  <fonts count="7">
    <font>
      <sz val="11"/>
      <name val="Calibri"/>
    </font>
    <font>
      <sz val="11"/>
      <name val="Abadi"/>
      <family val="2"/>
    </font>
    <font>
      <b/>
      <sz val="11"/>
      <name val="Abadi"/>
      <family val="2"/>
    </font>
    <font>
      <b/>
      <sz val="12"/>
      <name val="Abadi"/>
      <family val="2"/>
    </font>
    <font>
      <sz val="11"/>
      <color rgb="FFFF0000"/>
      <name val="Abadi"/>
      <family val="2"/>
    </font>
    <font>
      <sz val="11"/>
      <color rgb="FF0070C0"/>
      <name val="Abadi"/>
      <family val="2"/>
    </font>
    <font>
      <b/>
      <sz val="14"/>
      <color theme="0"/>
      <name val="Abad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9D9D9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2" fillId="0" borderId="4" xfId="0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3" borderId="2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8"/>
  <sheetViews>
    <sheetView tabSelected="1" workbookViewId="0">
      <pane ySplit="3" topLeftCell="A25" activePane="bottomLeft" state="frozen"/>
      <selection pane="bottomLeft" activeCell="C5" sqref="C5"/>
    </sheetView>
  </sheetViews>
  <sheetFormatPr defaultColWidth="9.140625" defaultRowHeight="18" customHeight="1"/>
  <cols>
    <col min="1" max="1" width="2" style="1" customWidth="1"/>
    <col min="2" max="2" width="62.5703125" style="1" customWidth="1"/>
    <col min="3" max="3" width="13" style="1" customWidth="1"/>
    <col min="4" max="4" width="2" style="1" customWidth="1"/>
    <col min="5" max="5" width="14" style="1" customWidth="1"/>
    <col min="6" max="6" width="31.5703125" style="1" customWidth="1"/>
    <col min="7" max="7" width="31.42578125" style="1" customWidth="1"/>
    <col min="8" max="16384" width="9.140625" style="1"/>
  </cols>
  <sheetData>
    <row r="1" spans="1:7" ht="18" customHeight="1">
      <c r="A1" s="17" t="s">
        <v>76</v>
      </c>
      <c r="B1" s="17"/>
      <c r="C1" s="17"/>
      <c r="D1" s="17"/>
      <c r="E1" s="17"/>
      <c r="F1" s="17"/>
      <c r="G1" s="17"/>
    </row>
    <row r="2" spans="1:7" ht="18" customHeight="1" thickBot="1">
      <c r="A2" s="18"/>
      <c r="B2" s="18"/>
      <c r="C2" s="18"/>
      <c r="D2" s="18"/>
      <c r="E2" s="18"/>
      <c r="F2" s="18"/>
      <c r="G2" s="18"/>
    </row>
    <row r="3" spans="1:7" ht="16.5" thickTop="1" thickBot="1">
      <c r="A3" s="2"/>
      <c r="B3" s="2"/>
      <c r="C3" s="2" t="s">
        <v>0</v>
      </c>
      <c r="D3" s="2"/>
      <c r="E3" s="2" t="s">
        <v>1</v>
      </c>
      <c r="F3" s="2" t="s">
        <v>2</v>
      </c>
      <c r="G3" s="2" t="s">
        <v>3</v>
      </c>
    </row>
    <row r="4" spans="1:7">
      <c r="A4" s="3" t="s">
        <v>4</v>
      </c>
      <c r="B4" s="4"/>
      <c r="C4" s="4"/>
      <c r="D4" s="4"/>
      <c r="E4" s="4"/>
      <c r="F4" s="4"/>
      <c r="G4" s="4"/>
    </row>
    <row r="5" spans="1:7">
      <c r="A5" s="5"/>
      <c r="B5" s="6" t="s">
        <v>5</v>
      </c>
      <c r="C5" s="7"/>
      <c r="D5" s="7"/>
      <c r="E5" s="7"/>
      <c r="F5" s="7"/>
      <c r="G5" s="7"/>
    </row>
    <row r="6" spans="1:7">
      <c r="A6" s="5"/>
      <c r="B6" s="5" t="s">
        <v>6</v>
      </c>
      <c r="C6" s="7" t="s">
        <v>7</v>
      </c>
      <c r="D6" s="7"/>
      <c r="E6" s="7">
        <v>975000</v>
      </c>
      <c r="F6" s="7" t="s">
        <v>8</v>
      </c>
      <c r="G6" s="7"/>
    </row>
    <row r="7" spans="1:7">
      <c r="A7" s="8"/>
      <c r="B7" s="15" t="s">
        <v>9</v>
      </c>
      <c r="C7" s="16" t="s">
        <v>7</v>
      </c>
      <c r="D7" s="16"/>
      <c r="E7" s="16">
        <v>-700000</v>
      </c>
      <c r="F7" s="16" t="s">
        <v>10</v>
      </c>
      <c r="G7" s="9"/>
    </row>
    <row r="8" spans="1:7">
      <c r="A8" s="5"/>
      <c r="B8" s="5" t="s">
        <v>11</v>
      </c>
      <c r="C8" s="7"/>
      <c r="D8" s="7"/>
      <c r="E8" s="7">
        <f>E6 + E7</f>
        <v>275000</v>
      </c>
      <c r="F8" s="7"/>
      <c r="G8" s="7"/>
    </row>
    <row r="9" spans="1:7">
      <c r="A9" s="5"/>
      <c r="B9" s="5"/>
      <c r="C9" s="7"/>
      <c r="D9" s="7"/>
      <c r="E9" s="7"/>
      <c r="F9" s="7"/>
      <c r="G9" s="7"/>
    </row>
    <row r="10" spans="1:7">
      <c r="A10" s="5"/>
      <c r="B10" s="6" t="s">
        <v>12</v>
      </c>
      <c r="C10" s="7"/>
      <c r="D10" s="7"/>
      <c r="E10" s="7"/>
      <c r="F10" s="7"/>
      <c r="G10" s="7"/>
    </row>
    <row r="11" spans="1:7">
      <c r="A11" s="5"/>
      <c r="B11" s="5" t="s">
        <v>6</v>
      </c>
      <c r="C11" s="7" t="s">
        <v>13</v>
      </c>
      <c r="D11" s="7"/>
      <c r="E11" s="7">
        <v>1200000</v>
      </c>
      <c r="F11" s="7" t="s">
        <v>14</v>
      </c>
      <c r="G11" s="7"/>
    </row>
    <row r="12" spans="1:7">
      <c r="A12" s="8"/>
      <c r="B12" s="15" t="s">
        <v>15</v>
      </c>
      <c r="C12" s="16" t="s">
        <v>13</v>
      </c>
      <c r="D12" s="16"/>
      <c r="E12" s="16">
        <v>-675420</v>
      </c>
      <c r="F12" s="16" t="s">
        <v>10</v>
      </c>
      <c r="G12" s="16"/>
    </row>
    <row r="13" spans="1:7">
      <c r="A13" s="8"/>
      <c r="B13" s="15" t="s">
        <v>16</v>
      </c>
      <c r="C13" s="16" t="s">
        <v>13</v>
      </c>
      <c r="D13" s="16"/>
      <c r="E13" s="16">
        <v>-148990</v>
      </c>
      <c r="F13" s="16" t="s">
        <v>10</v>
      </c>
      <c r="G13" s="16" t="s">
        <v>17</v>
      </c>
    </row>
    <row r="14" spans="1:7">
      <c r="A14" s="5"/>
      <c r="B14" s="5" t="s">
        <v>18</v>
      </c>
      <c r="C14" s="7"/>
      <c r="D14" s="7"/>
      <c r="E14" s="7">
        <f>E11 + E12 + E13</f>
        <v>375590</v>
      </c>
      <c r="F14" s="7"/>
      <c r="G14" s="7"/>
    </row>
    <row r="15" spans="1:7">
      <c r="A15" s="5"/>
      <c r="B15" s="5"/>
      <c r="C15" s="7"/>
      <c r="D15" s="7"/>
      <c r="E15" s="7"/>
      <c r="F15" s="7"/>
      <c r="G15" s="7"/>
    </row>
    <row r="16" spans="1:7">
      <c r="A16" s="10" t="s">
        <v>19</v>
      </c>
      <c r="B16" s="10"/>
      <c r="C16" s="11"/>
      <c r="D16" s="11"/>
      <c r="E16" s="11">
        <f>E6 + E7 + E11 + E12 + E13</f>
        <v>650590</v>
      </c>
      <c r="F16" s="11"/>
      <c r="G16" s="11"/>
    </row>
    <row r="17" spans="1:7">
      <c r="A17" s="5"/>
      <c r="B17" s="5"/>
      <c r="C17" s="7"/>
      <c r="D17" s="7"/>
      <c r="E17" s="7"/>
      <c r="F17" s="7"/>
      <c r="G17" s="7"/>
    </row>
    <row r="18" spans="1:7">
      <c r="A18" s="3" t="s">
        <v>20</v>
      </c>
      <c r="B18" s="4"/>
      <c r="C18" s="12"/>
      <c r="D18" s="12"/>
      <c r="E18" s="12"/>
      <c r="F18" s="12"/>
      <c r="G18" s="12"/>
    </row>
    <row r="19" spans="1:7">
      <c r="A19" s="5"/>
      <c r="B19" s="5" t="s">
        <v>21</v>
      </c>
      <c r="C19" s="7" t="s">
        <v>13</v>
      </c>
      <c r="D19" s="7"/>
      <c r="E19" s="7">
        <v>87543</v>
      </c>
      <c r="F19" s="7" t="s">
        <v>10</v>
      </c>
      <c r="G19" s="7" t="s">
        <v>22</v>
      </c>
    </row>
    <row r="20" spans="1:7">
      <c r="A20" s="5"/>
      <c r="B20" s="5" t="s">
        <v>23</v>
      </c>
      <c r="C20" s="7" t="s">
        <v>24</v>
      </c>
      <c r="D20" s="7"/>
      <c r="E20" s="7">
        <v>143092</v>
      </c>
      <c r="F20" s="7" t="s">
        <v>25</v>
      </c>
      <c r="G20" s="7"/>
    </row>
    <row r="21" spans="1:7">
      <c r="A21" s="5"/>
      <c r="B21" s="5" t="s">
        <v>26</v>
      </c>
      <c r="C21" s="7" t="s">
        <v>7</v>
      </c>
      <c r="D21" s="7"/>
      <c r="E21" s="7">
        <v>89030</v>
      </c>
      <c r="F21" s="7" t="s">
        <v>27</v>
      </c>
      <c r="G21" s="7"/>
    </row>
    <row r="22" spans="1:7">
      <c r="A22" s="5"/>
      <c r="B22" s="5" t="s">
        <v>28</v>
      </c>
      <c r="C22" s="7" t="s">
        <v>29</v>
      </c>
      <c r="D22" s="7"/>
      <c r="E22" s="7">
        <v>125942</v>
      </c>
      <c r="F22" s="7" t="s">
        <v>27</v>
      </c>
      <c r="G22" s="7"/>
    </row>
    <row r="23" spans="1:7">
      <c r="A23" s="10" t="s">
        <v>30</v>
      </c>
      <c r="B23" s="10"/>
      <c r="C23" s="11"/>
      <c r="D23" s="11"/>
      <c r="E23" s="11">
        <f>E19 + E20 + E21 + E22</f>
        <v>445607</v>
      </c>
      <c r="F23" s="11"/>
      <c r="G23" s="11"/>
    </row>
    <row r="24" spans="1:7">
      <c r="A24" s="5"/>
      <c r="B24" s="5"/>
      <c r="C24" s="7"/>
      <c r="D24" s="7"/>
      <c r="E24" s="7"/>
      <c r="F24" s="7"/>
      <c r="G24" s="7"/>
    </row>
    <row r="25" spans="1:7">
      <c r="A25" s="3" t="s">
        <v>31</v>
      </c>
      <c r="B25" s="4"/>
      <c r="C25" s="12"/>
      <c r="D25" s="12"/>
      <c r="E25" s="12"/>
      <c r="F25" s="12"/>
      <c r="G25" s="12"/>
    </row>
    <row r="26" spans="1:7">
      <c r="A26" s="5"/>
      <c r="B26" s="5" t="s">
        <v>32</v>
      </c>
      <c r="C26" s="7" t="s">
        <v>13</v>
      </c>
      <c r="D26" s="7"/>
      <c r="E26" s="7">
        <v>345540</v>
      </c>
      <c r="F26" s="7" t="s">
        <v>33</v>
      </c>
      <c r="G26" s="7"/>
    </row>
    <row r="27" spans="1:7">
      <c r="A27" s="5"/>
      <c r="B27" s="5" t="s">
        <v>34</v>
      </c>
      <c r="C27" s="7" t="s">
        <v>7</v>
      </c>
      <c r="D27" s="7"/>
      <c r="E27" s="7">
        <v>324893</v>
      </c>
      <c r="F27" s="7" t="s">
        <v>10</v>
      </c>
      <c r="G27" s="7" t="s">
        <v>35</v>
      </c>
    </row>
    <row r="28" spans="1:7">
      <c r="A28" s="10" t="s">
        <v>36</v>
      </c>
      <c r="B28" s="10"/>
      <c r="C28" s="11"/>
      <c r="D28" s="11"/>
      <c r="E28" s="11">
        <f>E26 + E27</f>
        <v>670433</v>
      </c>
      <c r="F28" s="11"/>
      <c r="G28" s="11"/>
    </row>
    <row r="29" spans="1:7">
      <c r="A29" s="5"/>
      <c r="B29" s="5"/>
      <c r="C29" s="7"/>
      <c r="D29" s="7"/>
      <c r="E29" s="7"/>
      <c r="F29" s="7"/>
      <c r="G29" s="7"/>
    </row>
    <row r="30" spans="1:7">
      <c r="A30" s="3" t="s">
        <v>37</v>
      </c>
      <c r="B30" s="4"/>
      <c r="C30" s="12"/>
      <c r="D30" s="12"/>
      <c r="E30" s="12"/>
      <c r="F30" s="12"/>
      <c r="G30" s="12"/>
    </row>
    <row r="31" spans="1:7">
      <c r="A31" s="5"/>
      <c r="B31" s="5" t="s">
        <v>38</v>
      </c>
      <c r="C31" s="7" t="s">
        <v>24</v>
      </c>
      <c r="D31" s="7"/>
      <c r="E31" s="7">
        <v>24000</v>
      </c>
      <c r="F31" s="7" t="s">
        <v>39</v>
      </c>
      <c r="G31" s="7" t="s">
        <v>40</v>
      </c>
    </row>
    <row r="32" spans="1:7">
      <c r="A32" s="10" t="s">
        <v>41</v>
      </c>
      <c r="B32" s="10"/>
      <c r="C32" s="11"/>
      <c r="D32" s="11"/>
      <c r="E32" s="11">
        <f>E31</f>
        <v>24000</v>
      </c>
      <c r="F32" s="11"/>
      <c r="G32" s="11"/>
    </row>
    <row r="33" spans="1:7">
      <c r="A33" s="5"/>
      <c r="B33" s="5"/>
      <c r="C33" s="7"/>
      <c r="D33" s="7"/>
      <c r="E33" s="7"/>
      <c r="F33" s="7"/>
      <c r="G33" s="7"/>
    </row>
    <row r="34" spans="1:7">
      <c r="A34" s="3" t="s">
        <v>42</v>
      </c>
      <c r="B34" s="4"/>
      <c r="C34" s="12"/>
      <c r="D34" s="12"/>
      <c r="E34" s="12"/>
      <c r="F34" s="12"/>
      <c r="G34" s="12"/>
    </row>
    <row r="35" spans="1:7">
      <c r="A35" s="5"/>
      <c r="B35" s="5" t="s">
        <v>43</v>
      </c>
      <c r="C35" s="7" t="s">
        <v>7</v>
      </c>
      <c r="D35" s="7"/>
      <c r="E35" s="7">
        <v>24000</v>
      </c>
      <c r="F35" s="7"/>
      <c r="G35" s="7"/>
    </row>
    <row r="36" spans="1:7">
      <c r="A36" s="5"/>
      <c r="B36" s="6" t="s">
        <v>44</v>
      </c>
      <c r="C36" s="7"/>
      <c r="D36" s="7"/>
      <c r="E36" s="7"/>
      <c r="F36" s="7"/>
      <c r="G36" s="7"/>
    </row>
    <row r="37" spans="1:7">
      <c r="A37" s="5"/>
      <c r="B37" s="5" t="s">
        <v>45</v>
      </c>
      <c r="C37" s="7" t="s">
        <v>24</v>
      </c>
      <c r="D37" s="7"/>
      <c r="E37" s="7">
        <v>29150</v>
      </c>
      <c r="F37" s="7" t="s">
        <v>46</v>
      </c>
      <c r="G37" s="7"/>
    </row>
    <row r="38" spans="1:7">
      <c r="A38" s="8"/>
      <c r="B38" s="15" t="s">
        <v>47</v>
      </c>
      <c r="C38" s="16" t="s">
        <v>24</v>
      </c>
      <c r="D38" s="16"/>
      <c r="E38" s="16">
        <v>-14532</v>
      </c>
      <c r="F38" s="16" t="s">
        <v>10</v>
      </c>
      <c r="G38" s="9"/>
    </row>
    <row r="39" spans="1:7">
      <c r="A39" s="5"/>
      <c r="B39" s="5" t="s">
        <v>48</v>
      </c>
      <c r="C39" s="7"/>
      <c r="D39" s="7"/>
      <c r="E39" s="7">
        <f>E37 + E38</f>
        <v>14618</v>
      </c>
      <c r="F39" s="7"/>
      <c r="G39" s="7"/>
    </row>
    <row r="40" spans="1:7">
      <c r="A40" s="5"/>
      <c r="B40" s="5"/>
      <c r="C40" s="7"/>
      <c r="D40" s="7"/>
      <c r="E40" s="7"/>
      <c r="F40" s="7"/>
      <c r="G40" s="7"/>
    </row>
    <row r="41" spans="1:7">
      <c r="A41" s="10" t="s">
        <v>49</v>
      </c>
      <c r="B41" s="10"/>
      <c r="C41" s="11"/>
      <c r="D41" s="11"/>
      <c r="E41" s="11">
        <f>E35 + E37 + E38</f>
        <v>38618</v>
      </c>
      <c r="F41" s="11"/>
      <c r="G41" s="11"/>
    </row>
    <row r="42" spans="1:7">
      <c r="A42" s="5"/>
      <c r="B42" s="5"/>
      <c r="C42" s="7"/>
      <c r="D42" s="7"/>
      <c r="E42" s="7"/>
      <c r="F42" s="7"/>
      <c r="G42" s="7"/>
    </row>
    <row r="43" spans="1:7">
      <c r="A43" s="3" t="s">
        <v>50</v>
      </c>
      <c r="B43" s="4"/>
      <c r="C43" s="12"/>
      <c r="D43" s="12"/>
      <c r="E43" s="12"/>
      <c r="F43" s="12"/>
      <c r="G43" s="12"/>
    </row>
    <row r="44" spans="1:7">
      <c r="A44" s="5"/>
      <c r="B44" s="5" t="s">
        <v>51</v>
      </c>
      <c r="C44" s="7" t="s">
        <v>7</v>
      </c>
      <c r="D44" s="7"/>
      <c r="E44" s="7">
        <v>8000</v>
      </c>
      <c r="F44" s="7" t="s">
        <v>10</v>
      </c>
      <c r="G44" s="7"/>
    </row>
    <row r="45" spans="1:7">
      <c r="A45" s="5"/>
      <c r="B45" s="5" t="s">
        <v>51</v>
      </c>
      <c r="C45" s="7" t="s">
        <v>24</v>
      </c>
      <c r="D45" s="7"/>
      <c r="E45" s="7">
        <v>12000</v>
      </c>
      <c r="F45" s="7" t="s">
        <v>10</v>
      </c>
      <c r="G45" s="7"/>
    </row>
    <row r="46" spans="1:7">
      <c r="A46" s="10" t="s">
        <v>52</v>
      </c>
      <c r="B46" s="10"/>
      <c r="C46" s="11"/>
      <c r="D46" s="11"/>
      <c r="E46" s="11">
        <f>E44 + E45</f>
        <v>20000</v>
      </c>
      <c r="F46" s="11"/>
      <c r="G46" s="11"/>
    </row>
    <row r="47" spans="1:7">
      <c r="A47" s="5"/>
      <c r="B47" s="5"/>
      <c r="C47" s="7"/>
      <c r="D47" s="7"/>
      <c r="E47" s="7"/>
      <c r="F47" s="7"/>
      <c r="G47" s="7"/>
    </row>
    <row r="48" spans="1:7">
      <c r="A48" s="3" t="s">
        <v>53</v>
      </c>
      <c r="B48" s="4"/>
      <c r="C48" s="12"/>
      <c r="D48" s="12"/>
      <c r="E48" s="12"/>
      <c r="F48" s="12"/>
      <c r="G48" s="12"/>
    </row>
    <row r="49" spans="1:7">
      <c r="A49" s="5"/>
      <c r="B49" s="5" t="s">
        <v>54</v>
      </c>
      <c r="C49" s="7" t="s">
        <v>24</v>
      </c>
      <c r="D49" s="7"/>
      <c r="E49" s="7">
        <v>56549</v>
      </c>
      <c r="F49" s="7" t="s">
        <v>55</v>
      </c>
      <c r="G49" s="7"/>
    </row>
    <row r="50" spans="1:7">
      <c r="A50" s="5"/>
      <c r="B50" s="5" t="s">
        <v>56</v>
      </c>
      <c r="C50" s="7" t="s">
        <v>7</v>
      </c>
      <c r="D50" s="7"/>
      <c r="E50" s="7">
        <v>34872</v>
      </c>
      <c r="F50" s="7" t="s">
        <v>55</v>
      </c>
      <c r="G50" s="7"/>
    </row>
    <row r="51" spans="1:7">
      <c r="A51" s="10" t="s">
        <v>57</v>
      </c>
      <c r="B51" s="10"/>
      <c r="C51" s="11"/>
      <c r="D51" s="11"/>
      <c r="E51" s="11">
        <f>E49 + E50</f>
        <v>91421</v>
      </c>
      <c r="F51" s="11"/>
      <c r="G51" s="11"/>
    </row>
    <row r="52" spans="1:7">
      <c r="A52" s="5"/>
      <c r="B52" s="5"/>
      <c r="C52" s="7"/>
      <c r="D52" s="7"/>
      <c r="E52" s="7"/>
      <c r="F52" s="7"/>
      <c r="G52" s="7"/>
    </row>
    <row r="53" spans="1:7">
      <c r="A53" s="13" t="s">
        <v>58</v>
      </c>
      <c r="B53" s="13"/>
      <c r="C53" s="14"/>
      <c r="D53" s="14"/>
      <c r="E53" s="14">
        <f>E6 + E7 + E11 + E12 + E13 + E19 + E20 + E21 + E22 + E26 + E27 + E31 + E35 + E37 + E38 + E44 + E45 + E49 + E50</f>
        <v>1940669</v>
      </c>
      <c r="F53" s="14"/>
      <c r="G53" s="14"/>
    </row>
    <row r="54" spans="1:7">
      <c r="A54" s="5"/>
      <c r="B54" s="5"/>
      <c r="C54" s="7"/>
      <c r="D54" s="7"/>
      <c r="E54" s="7"/>
      <c r="F54" s="7"/>
      <c r="G54" s="7"/>
    </row>
    <row r="55" spans="1:7">
      <c r="A55" s="5"/>
      <c r="B55" s="5"/>
      <c r="C55" s="7"/>
      <c r="D55" s="7"/>
      <c r="E55" s="7"/>
      <c r="F55" s="7"/>
      <c r="G55" s="7"/>
    </row>
    <row r="56" spans="1:7">
      <c r="A56" s="5"/>
      <c r="B56" s="5"/>
      <c r="C56" s="7"/>
      <c r="D56" s="7"/>
      <c r="E56" s="7"/>
      <c r="F56" s="7"/>
      <c r="G56" s="7"/>
    </row>
    <row r="57" spans="1:7">
      <c r="A57" s="3" t="s">
        <v>59</v>
      </c>
      <c r="B57" s="4"/>
      <c r="C57" s="12"/>
      <c r="D57" s="12"/>
      <c r="E57" s="12"/>
      <c r="F57" s="12"/>
      <c r="G57" s="12"/>
    </row>
    <row r="58" spans="1:7">
      <c r="A58" s="5"/>
      <c r="B58" s="5" t="s">
        <v>60</v>
      </c>
      <c r="C58" s="7" t="s">
        <v>24</v>
      </c>
      <c r="D58" s="7"/>
      <c r="E58" s="7">
        <v>432983</v>
      </c>
      <c r="F58" s="7" t="s">
        <v>61</v>
      </c>
      <c r="G58" s="7"/>
    </row>
    <row r="59" spans="1:7">
      <c r="A59" s="5"/>
      <c r="B59" s="5" t="s">
        <v>62</v>
      </c>
      <c r="C59" s="7" t="s">
        <v>7</v>
      </c>
      <c r="D59" s="7"/>
      <c r="E59" s="7">
        <v>679362</v>
      </c>
      <c r="F59" s="7" t="s">
        <v>63</v>
      </c>
      <c r="G59" s="7"/>
    </row>
    <row r="60" spans="1:7">
      <c r="A60" s="5"/>
      <c r="B60" s="5" t="s">
        <v>64</v>
      </c>
      <c r="C60" s="7" t="s">
        <v>24</v>
      </c>
      <c r="D60" s="7"/>
      <c r="E60" s="7">
        <v>54092</v>
      </c>
      <c r="F60" s="7" t="s">
        <v>33</v>
      </c>
      <c r="G60" s="7"/>
    </row>
    <row r="61" spans="1:7">
      <c r="A61" s="5"/>
      <c r="B61" s="5" t="s">
        <v>65</v>
      </c>
      <c r="C61" s="7" t="s">
        <v>7</v>
      </c>
      <c r="D61" s="7"/>
      <c r="E61" s="7">
        <v>89732</v>
      </c>
      <c r="F61" s="7" t="s">
        <v>33</v>
      </c>
      <c r="G61" s="7"/>
    </row>
    <row r="62" spans="1:7">
      <c r="A62" s="5"/>
      <c r="B62" s="5" t="s">
        <v>66</v>
      </c>
      <c r="C62" s="7" t="s">
        <v>24</v>
      </c>
      <c r="D62" s="7"/>
      <c r="E62" s="7">
        <v>198347</v>
      </c>
      <c r="F62" s="7" t="s">
        <v>55</v>
      </c>
      <c r="G62" s="7"/>
    </row>
    <row r="63" spans="1:7">
      <c r="A63" s="5"/>
      <c r="B63" s="5" t="s">
        <v>67</v>
      </c>
      <c r="C63" s="7" t="s">
        <v>24</v>
      </c>
      <c r="D63" s="7"/>
      <c r="E63" s="7">
        <v>87932</v>
      </c>
      <c r="F63" s="7" t="s">
        <v>68</v>
      </c>
      <c r="G63" s="7" t="s">
        <v>69</v>
      </c>
    </row>
    <row r="64" spans="1:7">
      <c r="A64" s="10" t="s">
        <v>70</v>
      </c>
      <c r="B64" s="10"/>
      <c r="C64" s="11"/>
      <c r="D64" s="11"/>
      <c r="E64" s="11">
        <f>E58 + E59 + E60 + E61 + E62 + E63</f>
        <v>1542448</v>
      </c>
      <c r="F64" s="11"/>
      <c r="G64" s="11"/>
    </row>
    <row r="65" spans="1:7">
      <c r="A65" s="5"/>
      <c r="B65" s="5"/>
      <c r="C65" s="7"/>
      <c r="D65" s="7"/>
      <c r="E65" s="7"/>
      <c r="F65" s="7"/>
      <c r="G65" s="7"/>
    </row>
    <row r="66" spans="1:7">
      <c r="A66" s="13" t="s">
        <v>71</v>
      </c>
      <c r="B66" s="13"/>
      <c r="C66" s="14"/>
      <c r="D66" s="14"/>
      <c r="E66" s="14">
        <f>E58 + E59 + E60 + E61 + E62 + E63</f>
        <v>1542448</v>
      </c>
      <c r="F66" s="14"/>
      <c r="G66" s="14"/>
    </row>
    <row r="67" spans="1:7">
      <c r="A67" s="5"/>
      <c r="B67" s="5"/>
      <c r="C67" s="7"/>
      <c r="D67" s="7"/>
      <c r="E67" s="7"/>
      <c r="F67" s="7"/>
      <c r="G67" s="7"/>
    </row>
    <row r="68" spans="1:7">
      <c r="A68" s="5"/>
      <c r="B68" s="5"/>
      <c r="C68" s="7"/>
      <c r="D68" s="7"/>
      <c r="E68" s="7"/>
      <c r="F68" s="7"/>
      <c r="G68" s="7"/>
    </row>
    <row r="69" spans="1:7">
      <c r="A69" s="5"/>
      <c r="B69" s="5"/>
      <c r="C69" s="7"/>
      <c r="D69" s="7"/>
      <c r="E69" s="7"/>
      <c r="F69" s="7"/>
      <c r="G69" s="7"/>
    </row>
    <row r="70" spans="1:7">
      <c r="A70" s="3" t="s">
        <v>72</v>
      </c>
      <c r="B70" s="4"/>
      <c r="C70" s="12"/>
      <c r="D70" s="12"/>
      <c r="E70" s="12"/>
      <c r="F70" s="12"/>
      <c r="G70" s="12"/>
    </row>
    <row r="71" spans="1:7">
      <c r="A71" s="8"/>
      <c r="B71" s="15" t="s">
        <v>73</v>
      </c>
      <c r="C71" s="16" t="s">
        <v>24</v>
      </c>
      <c r="D71" s="16"/>
      <c r="E71" s="16">
        <v>-67392</v>
      </c>
      <c r="F71" s="16" t="s">
        <v>55</v>
      </c>
      <c r="G71" s="9"/>
    </row>
    <row r="72" spans="1:7">
      <c r="A72" s="10" t="s">
        <v>74</v>
      </c>
      <c r="B72" s="10"/>
      <c r="C72" s="11"/>
      <c r="D72" s="11"/>
      <c r="E72" s="11">
        <f>E71</f>
        <v>-67392</v>
      </c>
      <c r="F72" s="11"/>
      <c r="G72" s="11"/>
    </row>
    <row r="73" spans="1:7">
      <c r="A73" s="5"/>
      <c r="B73" s="5"/>
      <c r="C73" s="7"/>
      <c r="D73" s="7"/>
      <c r="E73" s="7"/>
      <c r="F73" s="7"/>
      <c r="G73" s="7"/>
    </row>
    <row r="74" spans="1:7">
      <c r="A74" s="13" t="s">
        <v>75</v>
      </c>
      <c r="B74" s="13"/>
      <c r="C74" s="14"/>
      <c r="D74" s="14"/>
      <c r="E74" s="14">
        <f>E71</f>
        <v>-67392</v>
      </c>
      <c r="F74" s="14"/>
      <c r="G74" s="14"/>
    </row>
    <row r="75" spans="1:7">
      <c r="A75" s="5"/>
      <c r="B75" s="5"/>
      <c r="C75" s="7"/>
      <c r="D75" s="7"/>
      <c r="E75" s="7"/>
      <c r="F75" s="7"/>
      <c r="G75" s="7"/>
    </row>
    <row r="76" spans="1:7">
      <c r="A76" s="5"/>
      <c r="B76" s="5"/>
      <c r="C76" s="7"/>
      <c r="D76" s="7"/>
      <c r="E76" s="7"/>
      <c r="F76" s="7"/>
      <c r="G76" s="7"/>
    </row>
    <row r="77" spans="1:7">
      <c r="A77" s="5"/>
      <c r="B77" s="5"/>
      <c r="C77" s="7"/>
      <c r="D77" s="7"/>
      <c r="E77" s="7"/>
      <c r="F77" s="7"/>
      <c r="G77" s="7"/>
    </row>
    <row r="78" spans="1:7">
      <c r="A78" s="5"/>
      <c r="B78" s="5"/>
      <c r="C78" s="7"/>
      <c r="D78" s="7"/>
      <c r="E78" s="7"/>
      <c r="F78" s="7"/>
      <c r="G78" s="7"/>
    </row>
  </sheetData>
  <mergeCells count="1">
    <mergeCell ref="A1:G2"/>
  </mergeCells>
  <pageMargins left="0.7" right="0.7" top="0.75" bottom="0.75" header="0.3" footer="0.3"/>
  <pageSetup fitToHeight="0" orientation="landscape" r:id="rId1"/>
  <headerFooter>
    <oddFooter>&amp;LPrepared by: PAS
Last Modified On: 2/27/2014
Page &amp;P of &amp;N&amp;RDivi™
http://www.divilegal.com</oddFooter>
  </headerFooter>
  <rowBreaks count="3" manualBreakCount="3">
    <brk id="56" max="1048575" man="1"/>
    <brk id="69" max="1048575" man="1"/>
    <brk id="77" max="104857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 Inventory</vt:lpstr>
      <vt:lpstr>'Asset Inventory'!Print_Titles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modified xsi:type="dcterms:W3CDTF">2022-02-08T07:10:32Z</dcterms:modified>
</cp:coreProperties>
</file>